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an68\Desktop\"/>
    </mc:Choice>
  </mc:AlternateContent>
  <xr:revisionPtr revIDLastSave="0" documentId="13_ncr:1_{D99C2559-AA57-485B-9122-1F3605FA0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tace Mgm Teplice 2024" sheetId="1" r:id="rId1"/>
    <sheet name="Pokladna 2024" sheetId="2" r:id="rId2"/>
    <sheet name="Účet 2024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8" l="1"/>
  <c r="B12" i="8"/>
  <c r="B6" i="1"/>
  <c r="B20" i="1"/>
  <c r="G25" i="1"/>
  <c r="I33" i="8" l="1"/>
  <c r="G19" i="2"/>
  <c r="B21" i="2" l="1"/>
  <c r="J23" i="2" s="1"/>
  <c r="J26" i="1" l="1"/>
</calcChain>
</file>

<file path=xl/sharedStrings.xml><?xml version="1.0" encoding="utf-8"?>
<sst xmlns="http://schemas.openxmlformats.org/spreadsheetml/2006/main" count="64" uniqueCount="42">
  <si>
    <t>CELKEM</t>
  </si>
  <si>
    <t>FAP</t>
  </si>
  <si>
    <t>FAV</t>
  </si>
  <si>
    <t>příjmy</t>
  </si>
  <si>
    <t>výdaje</t>
  </si>
  <si>
    <t>VPD</t>
  </si>
  <si>
    <t>PPD</t>
  </si>
  <si>
    <t>STAV</t>
  </si>
  <si>
    <t>FaV</t>
  </si>
  <si>
    <t>FaP</t>
  </si>
  <si>
    <t>VÝSLEDOVKA DOTACE město TEPLICE + PŘEHLED ÚČETNICTVÍ 2024</t>
  </si>
  <si>
    <t>04/24 - Dotace Mgm TP</t>
  </si>
  <si>
    <t>01/24 - Dotace pokladny</t>
  </si>
  <si>
    <t>stav pokladny k 1. 1. 2024</t>
  </si>
  <si>
    <t>Pokladna 2024</t>
  </si>
  <si>
    <t>stav pokladny k 31.12.2024</t>
  </si>
  <si>
    <t>Účet 2024</t>
  </si>
  <si>
    <t>stav účtu k 31. 12. 2024</t>
  </si>
  <si>
    <t>09/24 - Dotace pokladny</t>
  </si>
  <si>
    <t>stav účtu ke 1. 1. 2024</t>
  </si>
  <si>
    <t>01/24 - Úhrada Fa Sláma 4-5/24</t>
  </si>
  <si>
    <t>02/24 - Úhrada Fa Sláma 6-9/24</t>
  </si>
  <si>
    <t>03/24 - Úhrada Fa Sláma 10-11/24</t>
  </si>
  <si>
    <t>31/24 - Soustředění Nymburk</t>
  </si>
  <si>
    <t>32/24 - Dotace pokladny</t>
  </si>
  <si>
    <t>33/24 - Startovné MČR cyklistika</t>
  </si>
  <si>
    <t>34/24 - Soustředění Sloup</t>
  </si>
  <si>
    <t>04/24 - Ponožky JUMP arény</t>
  </si>
  <si>
    <t>07/24 - Startovné přespolák LT</t>
  </si>
  <si>
    <t>06/24 - ZOOpark Chomutov</t>
  </si>
  <si>
    <t>05/24 - Sportovní vybavení</t>
  </si>
  <si>
    <t>08/24 - Jízdné Komáří vížka</t>
  </si>
  <si>
    <t>09/24 - Nácvik plavání Aquacentrum</t>
  </si>
  <si>
    <t>10/24 - Nácvik plavání Aquacentrum</t>
  </si>
  <si>
    <t>35/24 - Úhrada faktury Sláma 11-12/24</t>
  </si>
  <si>
    <t>11/24 - Startovné stolní tenis LT</t>
  </si>
  <si>
    <t>12/24 - Vstup JUMP Ústí nad Labem</t>
  </si>
  <si>
    <t>13/24 - Vstup JUMP Ústí nad Labem</t>
  </si>
  <si>
    <t>35/24 - Soustředění Nová Ves</t>
  </si>
  <si>
    <t>14/24 - 10x sportovní obuv</t>
  </si>
  <si>
    <t>15/24 - Nákup sportovního vybavení</t>
  </si>
  <si>
    <t>02/24 - Dotace pokladny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</si>
</sst>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/>
    <xf numFmtId="4" fontId="3" fillId="0" borderId="1" xfId="0" applyNumberFormat="1" applyFont="1" applyBorder="1"/>
    <xf numFmtId="4" fontId="3" fillId="0" borderId="2" xfId="0" applyNumberFormat="1" applyFont="1" applyBorder="1"/>
    <xf numFmtId="14" fontId="3" fillId="0" borderId="0" xfId="0" applyNumberFormat="1" applyFont="1"/>
    <xf numFmtId="4" fontId="4" fillId="0" borderId="0" xfId="0" applyNumberFormat="1" applyFont="1"/>
    <xf numFmtId="4" fontId="3" fillId="0" borderId="0" xfId="0" applyNumberFormat="1" applyFont="1"/>
    <xf numFmtId="4" fontId="1" fillId="0" borderId="0" xfId="0" applyNumberFormat="1" applyFont="1"/>
    <xf numFmtId="4" fontId="7" fillId="0" borderId="2" xfId="0" applyNumberFormat="1" applyFont="1" applyBorder="1"/>
    <xf numFmtId="0" fontId="7" fillId="0" borderId="0" xfId="0" applyFont="1"/>
    <xf numFmtId="2" fontId="1" fillId="0" borderId="0" xfId="0" applyNumberFormat="1" applyFont="1"/>
    <xf numFmtId="4" fontId="7" fillId="0" borderId="1" xfId="0" applyNumberFormat="1" applyFont="1" applyBorder="1"/>
    <xf numFmtId="0" fontId="8" fillId="0" borderId="0" xfId="0" applyFont="1"/>
    <xf numFmtId="14" fontId="7" fillId="0" borderId="5" xfId="0" applyNumberFormat="1" applyFont="1" applyBorder="1"/>
    <xf numFmtId="14" fontId="7" fillId="0" borderId="0" xfId="0" applyNumberFormat="1" applyFont="1"/>
    <xf numFmtId="17" fontId="7" fillId="0" borderId="0" xfId="0" applyNumberFormat="1" applyFont="1"/>
    <xf numFmtId="0" fontId="9" fillId="0" borderId="0" xfId="0" applyFont="1"/>
    <xf numFmtId="4" fontId="7" fillId="0" borderId="0" xfId="0" applyNumberFormat="1" applyFont="1"/>
    <xf numFmtId="4" fontId="10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0" fillId="0" borderId="0" xfId="0" applyNumberFormat="1" applyFont="1"/>
    <xf numFmtId="4" fontId="7" fillId="0" borderId="4" xfId="0" applyNumberFormat="1" applyFont="1" applyBorder="1"/>
    <xf numFmtId="4" fontId="7" fillId="0" borderId="3" xfId="0" applyNumberFormat="1" applyFont="1" applyBorder="1"/>
    <xf numFmtId="4" fontId="0" fillId="0" borderId="0" xfId="0" applyNumberFormat="1"/>
    <xf numFmtId="4" fontId="7" fillId="0" borderId="7" xfId="0" applyNumberFormat="1" applyFont="1" applyBorder="1"/>
    <xf numFmtId="4" fontId="3" fillId="0" borderId="3" xfId="0" applyNumberFormat="1" applyFont="1" applyBorder="1"/>
    <xf numFmtId="0" fontId="6" fillId="0" borderId="0" xfId="0" applyFont="1"/>
    <xf numFmtId="17" fontId="6" fillId="0" borderId="0" xfId="0" applyNumberFormat="1" applyFont="1"/>
    <xf numFmtId="4" fontId="11" fillId="0" borderId="0" xfId="0" applyNumberFormat="1" applyFont="1"/>
    <xf numFmtId="4" fontId="3" fillId="0" borderId="7" xfId="0" applyNumberFormat="1" applyFont="1" applyBorder="1"/>
  </cellXfs>
  <cellStyles count="1">
    <cellStyle name="Normální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/>
  </sheetViews>
  <sheetFormatPr defaultRowHeight="15" x14ac:dyDescent="0.25"/>
  <cols>
    <col min="1" max="1" width="10" bestFit="1" customWidth="1"/>
    <col min="2" max="2" width="9.85546875" customWidth="1"/>
    <col min="5" max="5" width="10.5703125" customWidth="1"/>
    <col min="6" max="6" width="10.140625" bestFit="1" customWidth="1"/>
    <col min="7" max="7" width="10" bestFit="1" customWidth="1"/>
    <col min="8" max="8" width="10" customWidth="1"/>
    <col min="10" max="10" width="10.42578125" customWidth="1"/>
    <col min="11" max="11" width="9.140625" customWidth="1"/>
  </cols>
  <sheetData>
    <row r="1" spans="1:10" ht="18.75" x14ac:dyDescent="0.3">
      <c r="A1" s="1" t="s">
        <v>10</v>
      </c>
    </row>
    <row r="2" spans="1:10" x14ac:dyDescent="0.25">
      <c r="G2" s="24" t="s">
        <v>5</v>
      </c>
      <c r="H2" s="4"/>
      <c r="I2" s="4"/>
    </row>
    <row r="3" spans="1:10" x14ac:dyDescent="0.25">
      <c r="A3" s="12"/>
      <c r="B3" s="3" t="s">
        <v>8</v>
      </c>
      <c r="F3" s="18">
        <v>45443</v>
      </c>
      <c r="G3" s="16">
        <v>21900</v>
      </c>
      <c r="H3" s="14" t="s">
        <v>20</v>
      </c>
      <c r="I3" s="14"/>
      <c r="J3" s="17"/>
    </row>
    <row r="4" spans="1:10" x14ac:dyDescent="0.25">
      <c r="A4" s="19">
        <v>45432</v>
      </c>
      <c r="B4" s="29">
        <v>500000</v>
      </c>
      <c r="C4" s="14" t="s">
        <v>11</v>
      </c>
      <c r="D4" s="14"/>
      <c r="E4" s="4"/>
      <c r="F4" s="19">
        <v>45467</v>
      </c>
      <c r="G4" s="13">
        <v>1240</v>
      </c>
      <c r="H4" s="14" t="s">
        <v>27</v>
      </c>
      <c r="I4" s="14"/>
      <c r="J4" s="17"/>
    </row>
    <row r="5" spans="1:10" x14ac:dyDescent="0.25">
      <c r="A5" s="19"/>
      <c r="B5" s="26"/>
      <c r="C5" s="14"/>
      <c r="D5" s="14"/>
      <c r="E5" s="4"/>
      <c r="F5" s="19">
        <v>45541</v>
      </c>
      <c r="G5" s="13">
        <v>649</v>
      </c>
      <c r="H5" s="14" t="s">
        <v>30</v>
      </c>
      <c r="I5" s="14"/>
      <c r="J5" s="17"/>
    </row>
    <row r="6" spans="1:10" x14ac:dyDescent="0.25">
      <c r="A6" s="19"/>
      <c r="B6" s="25">
        <f>SUM(B4)</f>
        <v>500000</v>
      </c>
      <c r="C6" s="14"/>
      <c r="D6" s="14"/>
      <c r="F6" s="19">
        <v>45553</v>
      </c>
      <c r="G6" s="13">
        <v>346</v>
      </c>
      <c r="H6" s="14" t="s">
        <v>29</v>
      </c>
      <c r="I6" s="14"/>
      <c r="J6" s="17"/>
    </row>
    <row r="7" spans="1:10" x14ac:dyDescent="0.25">
      <c r="A7" s="22"/>
      <c r="C7" s="14"/>
      <c r="D7" s="14"/>
      <c r="F7" s="18">
        <v>45565</v>
      </c>
      <c r="G7" s="13">
        <v>38300</v>
      </c>
      <c r="H7" s="14" t="s">
        <v>21</v>
      </c>
      <c r="I7" s="14"/>
      <c r="J7" s="17"/>
    </row>
    <row r="8" spans="1:10" x14ac:dyDescent="0.25">
      <c r="A8" s="19"/>
      <c r="B8" s="22"/>
      <c r="C8" s="20"/>
      <c r="D8" s="14"/>
      <c r="E8" s="4"/>
      <c r="F8" s="18">
        <v>45574</v>
      </c>
      <c r="G8" s="13">
        <v>250</v>
      </c>
      <c r="H8" s="14" t="s">
        <v>28</v>
      </c>
      <c r="I8" s="14"/>
      <c r="J8" s="17"/>
    </row>
    <row r="9" spans="1:10" x14ac:dyDescent="0.25">
      <c r="A9" s="22"/>
      <c r="B9" s="23" t="s">
        <v>9</v>
      </c>
      <c r="C9" s="14"/>
      <c r="D9" s="14"/>
      <c r="E9" s="4"/>
      <c r="F9" s="18">
        <v>45580</v>
      </c>
      <c r="G9" s="13">
        <v>251.1</v>
      </c>
      <c r="H9" s="14" t="s">
        <v>31</v>
      </c>
      <c r="I9" s="14"/>
      <c r="J9" s="17"/>
    </row>
    <row r="10" spans="1:10" x14ac:dyDescent="0.25">
      <c r="A10" s="9">
        <v>45587</v>
      </c>
      <c r="B10" s="8">
        <v>109320</v>
      </c>
      <c r="C10" s="14" t="s">
        <v>23</v>
      </c>
      <c r="D10" s="14"/>
      <c r="E10" s="4"/>
      <c r="F10" s="18">
        <v>45589</v>
      </c>
      <c r="G10" s="13">
        <v>420</v>
      </c>
      <c r="H10" s="14" t="s">
        <v>32</v>
      </c>
      <c r="I10" s="14"/>
      <c r="J10" s="17"/>
    </row>
    <row r="11" spans="1:10" x14ac:dyDescent="0.25">
      <c r="A11" s="19">
        <v>45611</v>
      </c>
      <c r="B11" s="13">
        <v>6750</v>
      </c>
      <c r="C11" s="14" t="s">
        <v>25</v>
      </c>
      <c r="D11" s="14"/>
      <c r="E11" s="14"/>
      <c r="F11" s="18">
        <v>45604</v>
      </c>
      <c r="G11" s="13">
        <v>55500</v>
      </c>
      <c r="H11" s="14" t="s">
        <v>22</v>
      </c>
      <c r="I11" s="14"/>
      <c r="J11" s="17"/>
    </row>
    <row r="12" spans="1:10" x14ac:dyDescent="0.25">
      <c r="A12" s="19">
        <v>45623</v>
      </c>
      <c r="B12" s="13">
        <v>77280</v>
      </c>
      <c r="C12" s="14" t="s">
        <v>26</v>
      </c>
      <c r="D12" s="14"/>
      <c r="E12" s="4"/>
      <c r="F12" s="18">
        <v>45625</v>
      </c>
      <c r="G12" s="13">
        <v>100</v>
      </c>
      <c r="H12" s="14" t="s">
        <v>35</v>
      </c>
      <c r="I12" s="14"/>
      <c r="J12" s="17"/>
    </row>
    <row r="13" spans="1:10" x14ac:dyDescent="0.25">
      <c r="A13" s="19">
        <v>45635</v>
      </c>
      <c r="B13" s="13">
        <v>30500</v>
      </c>
      <c r="C13" s="31" t="s">
        <v>34</v>
      </c>
      <c r="D13" s="14"/>
      <c r="E13" s="4"/>
      <c r="F13" s="18">
        <v>45630</v>
      </c>
      <c r="G13" s="13">
        <v>1200</v>
      </c>
      <c r="H13" s="14" t="s">
        <v>33</v>
      </c>
      <c r="I13" s="14"/>
      <c r="J13" s="17"/>
    </row>
    <row r="14" spans="1:10" x14ac:dyDescent="0.25">
      <c r="A14" s="19">
        <v>45649</v>
      </c>
      <c r="B14" s="13">
        <v>113120</v>
      </c>
      <c r="C14" s="14" t="s">
        <v>38</v>
      </c>
      <c r="D14" s="14"/>
      <c r="E14" s="4"/>
      <c r="F14" s="18">
        <v>45637</v>
      </c>
      <c r="G14" s="13">
        <v>1088</v>
      </c>
      <c r="H14" s="14" t="s">
        <v>36</v>
      </c>
      <c r="I14" s="14"/>
      <c r="J14" s="17"/>
    </row>
    <row r="15" spans="1:10" x14ac:dyDescent="0.25">
      <c r="A15" s="19"/>
      <c r="B15" s="13"/>
      <c r="C15" s="14"/>
      <c r="D15" s="14"/>
      <c r="E15" s="4"/>
      <c r="F15" s="18">
        <v>45642</v>
      </c>
      <c r="G15" s="13">
        <v>3864</v>
      </c>
      <c r="H15" s="14" t="s">
        <v>37</v>
      </c>
      <c r="I15" s="14"/>
      <c r="J15" s="17"/>
    </row>
    <row r="16" spans="1:10" x14ac:dyDescent="0.25">
      <c r="A16" s="19"/>
      <c r="B16" s="13"/>
      <c r="C16" s="31"/>
      <c r="D16" s="14"/>
      <c r="E16" s="4"/>
      <c r="F16" s="18">
        <v>45649</v>
      </c>
      <c r="G16" s="13">
        <v>6990</v>
      </c>
      <c r="H16" s="14" t="s">
        <v>39</v>
      </c>
      <c r="I16" s="14"/>
      <c r="J16" s="17"/>
    </row>
    <row r="17" spans="1:10" x14ac:dyDescent="0.25">
      <c r="A17" s="19"/>
      <c r="B17" s="13"/>
      <c r="C17" s="20"/>
      <c r="D17" s="14"/>
      <c r="E17" s="4"/>
      <c r="F17" s="18">
        <v>45649</v>
      </c>
      <c r="G17" s="13">
        <v>30932</v>
      </c>
      <c r="H17" s="14" t="s">
        <v>40</v>
      </c>
      <c r="I17" s="14"/>
      <c r="J17" s="17"/>
    </row>
    <row r="18" spans="1:10" x14ac:dyDescent="0.25">
      <c r="A18" s="19"/>
      <c r="B18" s="13"/>
      <c r="C18" s="20"/>
      <c r="D18" s="14"/>
      <c r="F18" s="18"/>
      <c r="G18" s="13"/>
      <c r="H18" s="14"/>
      <c r="I18" s="14"/>
      <c r="J18" s="17"/>
    </row>
    <row r="19" spans="1:10" x14ac:dyDescent="0.25">
      <c r="A19" s="19"/>
      <c r="B19" s="26"/>
      <c r="C19" s="14"/>
      <c r="F19" s="18"/>
      <c r="G19" s="13"/>
      <c r="H19" s="14"/>
      <c r="I19" s="14"/>
      <c r="J19" s="17"/>
    </row>
    <row r="20" spans="1:10" x14ac:dyDescent="0.25">
      <c r="A20" s="19"/>
      <c r="B20" s="25">
        <f>SUM(B10:B18)</f>
        <v>336970</v>
      </c>
      <c r="C20" s="14"/>
      <c r="F20" s="18"/>
      <c r="G20" s="13"/>
      <c r="H20" s="14"/>
      <c r="I20" s="14"/>
      <c r="J20" s="17"/>
    </row>
    <row r="21" spans="1:10" x14ac:dyDescent="0.25">
      <c r="A21" s="19"/>
      <c r="B21" s="22"/>
      <c r="C21" s="14"/>
      <c r="F21" s="18"/>
      <c r="G21" s="13"/>
      <c r="H21" s="31"/>
      <c r="I21" s="4"/>
    </row>
    <row r="22" spans="1:10" x14ac:dyDescent="0.25">
      <c r="F22" s="19"/>
      <c r="G22" s="13"/>
      <c r="H22" s="14"/>
    </row>
    <row r="23" spans="1:10" x14ac:dyDescent="0.25">
      <c r="F23" s="19"/>
      <c r="G23" s="27"/>
      <c r="H23" s="14"/>
    </row>
    <row r="25" spans="1:10" x14ac:dyDescent="0.25">
      <c r="G25" s="12">
        <f>SUM(G3:G23)</f>
        <v>163030.1</v>
      </c>
    </row>
    <row r="26" spans="1:10" x14ac:dyDescent="0.25">
      <c r="I26" s="2" t="s">
        <v>7</v>
      </c>
      <c r="J26" s="12">
        <f>B6-B20-G25</f>
        <v>-0.10000000000582077</v>
      </c>
    </row>
  </sheetData>
  <sortState xmlns:xlrd2="http://schemas.microsoft.com/office/spreadsheetml/2017/richdata2" ref="G4:I23">
    <sortCondition ref="G4"/>
  </sortState>
  <pageMargins left="0.11811023622047245" right="0.11811023622047245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workbookViewId="0">
      <selection activeCell="I13" sqref="I13"/>
    </sheetView>
  </sheetViews>
  <sheetFormatPr defaultRowHeight="15" x14ac:dyDescent="0.25"/>
  <cols>
    <col min="6" max="6" width="9.5703125" customWidth="1"/>
  </cols>
  <sheetData>
    <row r="1" spans="1:9" ht="18.75" x14ac:dyDescent="0.3">
      <c r="A1" s="1" t="s">
        <v>14</v>
      </c>
    </row>
    <row r="2" spans="1:9" x14ac:dyDescent="0.25">
      <c r="A2" s="15">
        <v>0</v>
      </c>
      <c r="B2" t="s">
        <v>13</v>
      </c>
    </row>
    <row r="3" spans="1:9" x14ac:dyDescent="0.25">
      <c r="A3" s="3"/>
      <c r="B3" s="3" t="s">
        <v>5</v>
      </c>
      <c r="F3" s="5"/>
      <c r="G3" s="3" t="s">
        <v>6</v>
      </c>
    </row>
    <row r="4" spans="1:9" x14ac:dyDescent="0.25">
      <c r="A4" s="18">
        <v>45443</v>
      </c>
      <c r="B4" s="16">
        <v>21900</v>
      </c>
      <c r="C4" s="14" t="s">
        <v>20</v>
      </c>
      <c r="D4" s="14"/>
      <c r="E4" s="17"/>
      <c r="F4" s="9">
        <v>45443</v>
      </c>
      <c r="G4" s="7">
        <v>35000</v>
      </c>
      <c r="H4" s="14" t="s">
        <v>41</v>
      </c>
      <c r="I4" s="14"/>
    </row>
    <row r="5" spans="1:9" x14ac:dyDescent="0.25">
      <c r="A5" s="19">
        <v>45467</v>
      </c>
      <c r="B5" s="13">
        <v>1240</v>
      </c>
      <c r="C5" s="14" t="s">
        <v>27</v>
      </c>
      <c r="D5" s="14"/>
      <c r="E5" s="17"/>
      <c r="F5" s="9">
        <v>45587</v>
      </c>
      <c r="G5" s="8">
        <v>128000</v>
      </c>
      <c r="H5" s="14" t="s">
        <v>12</v>
      </c>
      <c r="I5" s="4"/>
    </row>
    <row r="6" spans="1:9" x14ac:dyDescent="0.25">
      <c r="A6" s="19">
        <v>45541</v>
      </c>
      <c r="B6" s="13">
        <v>649</v>
      </c>
      <c r="C6" s="14" t="s">
        <v>30</v>
      </c>
      <c r="D6" s="14"/>
      <c r="E6" s="17"/>
      <c r="F6" s="9"/>
      <c r="G6" s="8"/>
      <c r="H6" s="14"/>
      <c r="I6" s="14"/>
    </row>
    <row r="7" spans="1:9" x14ac:dyDescent="0.25">
      <c r="A7" s="19">
        <v>45553</v>
      </c>
      <c r="B7" s="13">
        <v>346</v>
      </c>
      <c r="C7" s="14" t="s">
        <v>29</v>
      </c>
      <c r="D7" s="14"/>
      <c r="E7" s="17"/>
      <c r="F7" s="9"/>
      <c r="G7" s="8"/>
      <c r="H7" s="14"/>
      <c r="I7" s="4"/>
    </row>
    <row r="8" spans="1:9" x14ac:dyDescent="0.25">
      <c r="A8" s="18">
        <v>45565</v>
      </c>
      <c r="B8" s="13">
        <v>38300</v>
      </c>
      <c r="C8" s="14" t="s">
        <v>21</v>
      </c>
      <c r="D8" s="14"/>
      <c r="E8" s="17"/>
      <c r="F8" s="9"/>
      <c r="G8" s="8"/>
      <c r="H8" s="14"/>
      <c r="I8" s="4"/>
    </row>
    <row r="9" spans="1:9" x14ac:dyDescent="0.25">
      <c r="A9" s="18">
        <v>45574</v>
      </c>
      <c r="B9" s="13">
        <v>250</v>
      </c>
      <c r="C9" s="14" t="s">
        <v>28</v>
      </c>
      <c r="D9" s="14"/>
      <c r="E9" s="17"/>
      <c r="F9" s="9"/>
      <c r="G9" s="8"/>
      <c r="H9" s="14"/>
      <c r="I9" s="4"/>
    </row>
    <row r="10" spans="1:9" x14ac:dyDescent="0.25">
      <c r="A10" s="18">
        <v>45580</v>
      </c>
      <c r="B10" s="13">
        <v>251.1</v>
      </c>
      <c r="C10" s="14" t="s">
        <v>31</v>
      </c>
      <c r="D10" s="14"/>
      <c r="E10" s="17"/>
      <c r="F10" s="19"/>
      <c r="G10" s="13"/>
      <c r="H10" s="14"/>
      <c r="I10" s="4"/>
    </row>
    <row r="11" spans="1:9" x14ac:dyDescent="0.25">
      <c r="A11" s="18">
        <v>45589</v>
      </c>
      <c r="B11" s="13">
        <v>420</v>
      </c>
      <c r="C11" s="14" t="s">
        <v>32</v>
      </c>
      <c r="D11" s="14"/>
      <c r="E11" s="17"/>
      <c r="F11" s="19"/>
      <c r="G11" s="13"/>
      <c r="H11" s="14"/>
      <c r="I11" s="21"/>
    </row>
    <row r="12" spans="1:9" x14ac:dyDescent="0.25">
      <c r="A12" s="18">
        <v>45604</v>
      </c>
      <c r="B12" s="13">
        <v>55500</v>
      </c>
      <c r="C12" s="14" t="s">
        <v>22</v>
      </c>
      <c r="D12" s="14"/>
      <c r="E12" s="17"/>
      <c r="F12" s="9"/>
      <c r="G12" s="8"/>
      <c r="H12" s="4"/>
      <c r="I12" s="4"/>
    </row>
    <row r="13" spans="1:9" x14ac:dyDescent="0.25">
      <c r="A13" s="18">
        <v>45625</v>
      </c>
      <c r="B13" s="13">
        <v>100</v>
      </c>
      <c r="C13" s="14" t="s">
        <v>35</v>
      </c>
      <c r="D13" s="14"/>
      <c r="E13" s="17"/>
      <c r="F13" s="9"/>
      <c r="G13" s="8"/>
      <c r="H13" s="4"/>
      <c r="I13" s="4"/>
    </row>
    <row r="14" spans="1:9" x14ac:dyDescent="0.25">
      <c r="A14" s="18">
        <v>45630</v>
      </c>
      <c r="B14" s="13">
        <v>1200</v>
      </c>
      <c r="C14" s="14" t="s">
        <v>33</v>
      </c>
      <c r="D14" s="14"/>
      <c r="E14" s="17"/>
      <c r="F14" s="9"/>
      <c r="G14" s="8"/>
      <c r="H14" s="4"/>
      <c r="I14" s="4"/>
    </row>
    <row r="15" spans="1:9" x14ac:dyDescent="0.25">
      <c r="A15" s="18">
        <v>45637</v>
      </c>
      <c r="B15" s="13">
        <v>1088</v>
      </c>
      <c r="C15" s="14" t="s">
        <v>36</v>
      </c>
      <c r="D15" s="14"/>
      <c r="E15" s="17"/>
      <c r="F15" s="9"/>
      <c r="G15" s="8"/>
      <c r="H15" s="4"/>
      <c r="I15" s="4"/>
    </row>
    <row r="16" spans="1:9" x14ac:dyDescent="0.25">
      <c r="A16" s="18">
        <v>45642</v>
      </c>
      <c r="B16" s="13">
        <v>3864</v>
      </c>
      <c r="C16" s="14" t="s">
        <v>37</v>
      </c>
      <c r="D16" s="14"/>
      <c r="E16" s="17"/>
      <c r="F16" s="9"/>
      <c r="G16" s="8"/>
      <c r="H16" s="4"/>
      <c r="I16" s="4"/>
    </row>
    <row r="17" spans="1:10" x14ac:dyDescent="0.25">
      <c r="A17" s="18">
        <v>45649</v>
      </c>
      <c r="B17" s="13">
        <v>6990</v>
      </c>
      <c r="C17" s="14" t="s">
        <v>39</v>
      </c>
      <c r="D17" s="14"/>
      <c r="E17" s="17"/>
      <c r="F17" s="4"/>
      <c r="G17" s="30"/>
      <c r="H17" s="4"/>
      <c r="I17" s="4"/>
    </row>
    <row r="18" spans="1:10" x14ac:dyDescent="0.25">
      <c r="A18" s="18">
        <v>45649</v>
      </c>
      <c r="B18" s="13">
        <v>30932</v>
      </c>
      <c r="C18" s="14" t="s">
        <v>40</v>
      </c>
      <c r="D18" s="14"/>
      <c r="E18" s="17"/>
      <c r="F18" s="4"/>
      <c r="G18" s="11"/>
      <c r="H18" s="4"/>
      <c r="I18" s="4"/>
    </row>
    <row r="19" spans="1:10" x14ac:dyDescent="0.25">
      <c r="A19" s="18"/>
      <c r="B19" s="13"/>
      <c r="C19" s="14"/>
      <c r="D19" s="14"/>
      <c r="E19" s="17"/>
      <c r="F19" s="4"/>
      <c r="G19" s="10">
        <f>SUM(G4:G17)</f>
        <v>163000</v>
      </c>
      <c r="H19" s="4"/>
      <c r="I19" s="4"/>
    </row>
    <row r="20" spans="1:10" ht="15.75" customHeight="1" x14ac:dyDescent="0.25">
      <c r="A20" s="19"/>
      <c r="B20" s="27"/>
      <c r="C20" s="14"/>
      <c r="D20" s="14"/>
      <c r="E20" s="14"/>
      <c r="F20" s="4"/>
      <c r="G20" s="10"/>
      <c r="H20" s="4"/>
      <c r="I20" s="4"/>
    </row>
    <row r="21" spans="1:10" x14ac:dyDescent="0.25">
      <c r="A21" s="4"/>
      <c r="B21" s="10">
        <f>SUM(B4:B20)</f>
        <v>163030.1</v>
      </c>
      <c r="C21" s="6"/>
      <c r="D21" s="6"/>
      <c r="E21" s="2"/>
      <c r="F21" s="6"/>
      <c r="H21" s="4"/>
      <c r="I21" s="4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10" x14ac:dyDescent="0.25">
      <c r="A23" s="4"/>
      <c r="B23" s="4"/>
      <c r="C23" s="4"/>
      <c r="D23" s="4"/>
      <c r="F23" s="4" t="s">
        <v>15</v>
      </c>
      <c r="G23" s="4"/>
      <c r="H23" s="4"/>
      <c r="I23" s="6" t="s">
        <v>0</v>
      </c>
      <c r="J23" s="10">
        <f>A2-B21+G19</f>
        <v>-30.100000000005821</v>
      </c>
    </row>
  </sheetData>
  <sortState xmlns:xlrd2="http://schemas.microsoft.com/office/spreadsheetml/2017/richdata2" ref="A4:E18">
    <sortCondition ref="A4:A18"/>
  </sortState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697E-3E49-40FB-BA6B-3308BD9665D3}">
  <dimension ref="A1:Q34"/>
  <sheetViews>
    <sheetView workbookViewId="0"/>
  </sheetViews>
  <sheetFormatPr defaultRowHeight="15" x14ac:dyDescent="0.25"/>
  <cols>
    <col min="2" max="2" width="9.7109375" bestFit="1" customWidth="1"/>
    <col min="5" max="5" width="9.5703125" bestFit="1" customWidth="1"/>
    <col min="6" max="6" width="9.7109375" bestFit="1" customWidth="1"/>
  </cols>
  <sheetData>
    <row r="1" spans="1:17" ht="18.75" x14ac:dyDescent="0.3">
      <c r="A1" s="1" t="s">
        <v>16</v>
      </c>
    </row>
    <row r="3" spans="1:17" x14ac:dyDescent="0.25">
      <c r="A3" s="2">
        <v>73.14</v>
      </c>
      <c r="B3" t="s">
        <v>19</v>
      </c>
    </row>
    <row r="4" spans="1:17" x14ac:dyDescent="0.25">
      <c r="B4" s="3" t="s">
        <v>2</v>
      </c>
      <c r="F4" s="3" t="s">
        <v>1</v>
      </c>
    </row>
    <row r="5" spans="1:17" x14ac:dyDescent="0.25">
      <c r="A5" s="9">
        <v>45432</v>
      </c>
      <c r="B5" s="34">
        <v>500000</v>
      </c>
      <c r="C5" s="4" t="s">
        <v>11</v>
      </c>
      <c r="D5" s="4"/>
      <c r="E5" s="19">
        <v>45443</v>
      </c>
      <c r="F5" s="16">
        <v>35000</v>
      </c>
      <c r="G5" s="20" t="s">
        <v>18</v>
      </c>
      <c r="H5" s="14"/>
      <c r="I5" s="4"/>
    </row>
    <row r="6" spans="1:17" x14ac:dyDescent="0.25">
      <c r="A6" s="19"/>
      <c r="B6" s="26"/>
      <c r="C6" s="14"/>
      <c r="D6" s="14"/>
      <c r="E6" s="9">
        <v>45587</v>
      </c>
      <c r="F6" s="8">
        <v>109320</v>
      </c>
      <c r="G6" s="14" t="s">
        <v>23</v>
      </c>
      <c r="H6" s="14"/>
      <c r="I6" s="4"/>
      <c r="O6" s="11"/>
      <c r="P6" s="4"/>
      <c r="Q6" s="4"/>
    </row>
    <row r="7" spans="1:17" x14ac:dyDescent="0.25">
      <c r="A7" s="19"/>
      <c r="B7" s="22"/>
      <c r="C7" s="14"/>
      <c r="D7" s="14"/>
      <c r="E7" s="19">
        <v>45587</v>
      </c>
      <c r="F7" s="13">
        <v>128000</v>
      </c>
      <c r="G7" s="20" t="s">
        <v>24</v>
      </c>
      <c r="H7" s="14"/>
      <c r="I7" s="4"/>
      <c r="O7" s="11"/>
      <c r="P7" s="4"/>
      <c r="Q7" s="4"/>
    </row>
    <row r="8" spans="1:17" x14ac:dyDescent="0.25">
      <c r="A8" s="9"/>
      <c r="B8" s="11"/>
      <c r="C8" s="4"/>
      <c r="D8" s="4"/>
      <c r="E8" s="19">
        <v>45611</v>
      </c>
      <c r="F8" s="13">
        <v>6750</v>
      </c>
      <c r="G8" s="14" t="s">
        <v>25</v>
      </c>
      <c r="H8" s="14"/>
      <c r="I8" s="14"/>
    </row>
    <row r="9" spans="1:17" x14ac:dyDescent="0.25">
      <c r="A9" s="9"/>
      <c r="B9" s="11"/>
      <c r="C9" s="4"/>
      <c r="D9" s="4"/>
      <c r="E9" s="19">
        <v>45623</v>
      </c>
      <c r="F9" s="13">
        <v>77280</v>
      </c>
      <c r="G9" s="14" t="s">
        <v>26</v>
      </c>
      <c r="H9" s="14"/>
      <c r="I9" s="4"/>
    </row>
    <row r="10" spans="1:17" x14ac:dyDescent="0.25">
      <c r="B10" s="10"/>
      <c r="E10" s="19">
        <v>45635</v>
      </c>
      <c r="F10" s="13">
        <v>30500</v>
      </c>
      <c r="G10" s="31" t="s">
        <v>34</v>
      </c>
      <c r="H10" s="14"/>
      <c r="I10" s="4"/>
    </row>
    <row r="11" spans="1:17" x14ac:dyDescent="0.25">
      <c r="B11" s="10"/>
      <c r="E11" s="19">
        <v>45649</v>
      </c>
      <c r="F11" s="13">
        <v>113120</v>
      </c>
      <c r="G11" s="14" t="s">
        <v>38</v>
      </c>
      <c r="H11" s="14"/>
      <c r="I11" s="4"/>
    </row>
    <row r="12" spans="1:17" x14ac:dyDescent="0.25">
      <c r="A12" s="2" t="s">
        <v>3</v>
      </c>
      <c r="B12" s="33">
        <f>SUM(B5:B11)</f>
        <v>500000</v>
      </c>
      <c r="E12" s="19"/>
      <c r="F12" s="13"/>
      <c r="G12" s="20"/>
      <c r="H12" s="14"/>
      <c r="I12" s="4"/>
    </row>
    <row r="13" spans="1:17" x14ac:dyDescent="0.25">
      <c r="A13" s="14"/>
      <c r="B13" s="22"/>
      <c r="C13" s="14"/>
      <c r="D13" s="14"/>
      <c r="E13" s="19"/>
      <c r="F13" s="13"/>
      <c r="G13" s="32"/>
      <c r="H13" s="14"/>
      <c r="I13" s="4"/>
    </row>
    <row r="14" spans="1:17" x14ac:dyDescent="0.25">
      <c r="A14" s="14"/>
      <c r="B14" s="22"/>
      <c r="C14" s="14"/>
      <c r="D14" s="14"/>
      <c r="E14" s="19"/>
      <c r="F14" s="13"/>
      <c r="G14" s="20"/>
      <c r="H14" s="14"/>
      <c r="I14" s="4"/>
    </row>
    <row r="15" spans="1:17" x14ac:dyDescent="0.25">
      <c r="A15" s="14"/>
      <c r="B15" s="22"/>
      <c r="C15" s="14"/>
      <c r="D15" s="14"/>
      <c r="E15" s="19"/>
      <c r="F15" s="13"/>
      <c r="G15" s="20"/>
      <c r="H15" s="14"/>
      <c r="I15" s="4"/>
    </row>
    <row r="16" spans="1:17" x14ac:dyDescent="0.25">
      <c r="A16" s="14"/>
      <c r="B16" s="22"/>
      <c r="C16" s="14"/>
      <c r="D16" s="14"/>
      <c r="E16" s="19"/>
      <c r="F16" s="13"/>
      <c r="G16" s="20"/>
      <c r="H16" s="14"/>
      <c r="I16" s="4"/>
    </row>
    <row r="17" spans="1:9" x14ac:dyDescent="0.25">
      <c r="A17" s="14"/>
      <c r="B17" s="22"/>
      <c r="C17" s="14"/>
      <c r="D17" s="14"/>
      <c r="E17" s="19"/>
      <c r="F17" s="13"/>
      <c r="G17" s="20"/>
      <c r="H17" s="14"/>
      <c r="I17" s="4"/>
    </row>
    <row r="18" spans="1:9" x14ac:dyDescent="0.25">
      <c r="A18" s="14"/>
      <c r="B18" s="22"/>
      <c r="C18" s="14"/>
      <c r="D18" s="14"/>
      <c r="E18" s="9"/>
      <c r="F18" s="8"/>
      <c r="G18" s="31"/>
      <c r="H18" s="14"/>
      <c r="I18" s="4"/>
    </row>
    <row r="19" spans="1:9" x14ac:dyDescent="0.25">
      <c r="A19" s="14"/>
      <c r="B19" s="22"/>
      <c r="C19" s="14"/>
      <c r="D19" s="14"/>
      <c r="E19" s="9"/>
      <c r="F19" s="8"/>
      <c r="G19" s="31"/>
      <c r="H19" s="14"/>
      <c r="I19" s="4"/>
    </row>
    <row r="20" spans="1:9" x14ac:dyDescent="0.25">
      <c r="A20" s="14"/>
      <c r="B20" s="22"/>
      <c r="C20" s="14"/>
      <c r="D20" s="14"/>
      <c r="E20" s="9"/>
      <c r="F20" s="8"/>
      <c r="G20" s="14"/>
      <c r="H20" s="14"/>
      <c r="I20" s="4"/>
    </row>
    <row r="21" spans="1:9" x14ac:dyDescent="0.25">
      <c r="A21" s="14"/>
      <c r="B21" s="22"/>
      <c r="C21" s="14"/>
      <c r="D21" s="14"/>
      <c r="E21" s="9"/>
      <c r="F21" s="8"/>
      <c r="G21" s="14"/>
      <c r="H21" s="14"/>
      <c r="I21" s="4"/>
    </row>
    <row r="22" spans="1:9" x14ac:dyDescent="0.25">
      <c r="A22" s="14"/>
      <c r="B22" s="22"/>
      <c r="C22" s="14"/>
      <c r="D22" s="14"/>
      <c r="E22" s="9"/>
      <c r="F22" s="13"/>
      <c r="G22" s="14"/>
      <c r="H22" s="14"/>
      <c r="I22" s="4"/>
    </row>
    <row r="23" spans="1:9" x14ac:dyDescent="0.25">
      <c r="A23" s="14"/>
      <c r="B23" s="22"/>
      <c r="C23" s="14"/>
      <c r="D23" s="14"/>
      <c r="E23" s="19"/>
      <c r="F23" s="13"/>
      <c r="G23" s="20"/>
      <c r="H23" s="14"/>
      <c r="I23" s="4"/>
    </row>
    <row r="24" spans="1:9" x14ac:dyDescent="0.25">
      <c r="A24" s="14"/>
      <c r="B24" s="22"/>
      <c r="C24" s="14"/>
      <c r="D24" s="14"/>
      <c r="E24" s="19"/>
      <c r="F24" s="13"/>
      <c r="G24" s="20"/>
      <c r="H24" s="14"/>
      <c r="I24" s="4"/>
    </row>
    <row r="25" spans="1:9" x14ac:dyDescent="0.25">
      <c r="A25" s="14"/>
      <c r="B25" s="22"/>
      <c r="C25" s="14"/>
      <c r="D25" s="14"/>
      <c r="E25" s="19"/>
      <c r="F25" s="13"/>
      <c r="G25" s="20"/>
      <c r="H25" s="14"/>
      <c r="I25" s="4"/>
    </row>
    <row r="26" spans="1:9" x14ac:dyDescent="0.25">
      <c r="A26" s="14"/>
      <c r="B26" s="22"/>
      <c r="C26" s="14"/>
      <c r="D26" s="14"/>
      <c r="E26" s="19"/>
      <c r="F26" s="13"/>
      <c r="G26" s="20"/>
      <c r="H26" s="14"/>
      <c r="I26" s="4"/>
    </row>
    <row r="27" spans="1:9" x14ac:dyDescent="0.25">
      <c r="A27" s="14"/>
      <c r="B27" s="22"/>
      <c r="C27" s="14"/>
      <c r="D27" s="14"/>
      <c r="E27" s="9"/>
      <c r="F27" s="13"/>
      <c r="G27" s="4"/>
      <c r="H27" s="4"/>
      <c r="I27" s="4"/>
    </row>
    <row r="28" spans="1:9" x14ac:dyDescent="0.25">
      <c r="A28" s="14"/>
      <c r="B28" s="22"/>
      <c r="C28" s="14"/>
      <c r="D28" s="14"/>
      <c r="E28" s="19"/>
      <c r="F28" s="13"/>
      <c r="G28" s="20"/>
      <c r="H28" s="21"/>
      <c r="I28" s="4"/>
    </row>
    <row r="29" spans="1:9" x14ac:dyDescent="0.25">
      <c r="A29" s="14"/>
      <c r="B29" s="22"/>
      <c r="C29" s="14"/>
      <c r="D29" s="14"/>
      <c r="E29" s="19"/>
      <c r="F29" s="13"/>
      <c r="G29" s="20"/>
      <c r="H29" s="14"/>
      <c r="I29" s="4"/>
    </row>
    <row r="30" spans="1:9" x14ac:dyDescent="0.25">
      <c r="A30" s="14"/>
      <c r="B30" s="22"/>
      <c r="C30" s="14"/>
      <c r="D30" s="14"/>
      <c r="E30" s="19"/>
      <c r="F30" s="13"/>
      <c r="G30" s="20"/>
      <c r="H30" s="14"/>
      <c r="I30" s="4"/>
    </row>
    <row r="31" spans="1:9" x14ac:dyDescent="0.25">
      <c r="A31" s="14"/>
      <c r="B31" s="22"/>
      <c r="C31" s="14"/>
      <c r="D31" s="14"/>
      <c r="E31" s="19"/>
      <c r="F31" s="13"/>
      <c r="G31" s="20"/>
      <c r="H31" s="14"/>
      <c r="I31" s="4"/>
    </row>
    <row r="32" spans="1:9" x14ac:dyDescent="0.25">
      <c r="E32" s="19"/>
      <c r="F32" s="27"/>
      <c r="G32" s="31"/>
      <c r="H32" s="14"/>
      <c r="I32" s="4"/>
    </row>
    <row r="33" spans="5:9" x14ac:dyDescent="0.25">
      <c r="E33" s="2" t="s">
        <v>4</v>
      </c>
      <c r="F33" s="33">
        <f>SUM(F5:F32)</f>
        <v>499970</v>
      </c>
      <c r="G33" s="6" t="s">
        <v>17</v>
      </c>
      <c r="H33" s="6"/>
      <c r="I33" s="10">
        <f>B12-F33+A3</f>
        <v>103.14</v>
      </c>
    </row>
    <row r="34" spans="5:9" x14ac:dyDescent="0.25">
      <c r="I34" s="28"/>
    </row>
  </sheetData>
  <sortState xmlns:xlrd2="http://schemas.microsoft.com/office/spreadsheetml/2017/richdata2" ref="E5:I11">
    <sortCondition ref="E5:E11"/>
  </sortState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Dotace Mgm Teplice 2024</vt:lpstr>
      <vt:lpstr>Pokladna 2024</vt:lpstr>
      <vt:lpstr>Účet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Pokorný</dc:creator>
  <cp:lastModifiedBy>Daniel Pokorný</cp:lastModifiedBy>
  <cp:lastPrinted>2023-12-18T04:07:53Z</cp:lastPrinted>
  <dcterms:created xsi:type="dcterms:W3CDTF">2017-10-17T05:22:40Z</dcterms:created>
  <dcterms:modified xsi:type="dcterms:W3CDTF">2025-06-21T20:16:38Z</dcterms:modified>
</cp:coreProperties>
</file>